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Budimex Group" sheetId="1" r:id="rId1"/>
  </sheets>
  <definedNames>
    <definedName name="_Toc318446354" localSheetId="0">'Budimex Group'!#REF!</definedName>
  </definedNames>
  <calcPr fullCalcOnLoad="1"/>
</workbook>
</file>

<file path=xl/sharedStrings.xml><?xml version="1.0" encoding="utf-8"?>
<sst xmlns="http://schemas.openxmlformats.org/spreadsheetml/2006/main" count="31" uniqueCount="26">
  <si>
    <t>-</t>
  </si>
  <si>
    <t xml:space="preserve"> </t>
  </si>
  <si>
    <t xml:space="preserve">         </t>
  </si>
  <si>
    <t>Year ended 31 December</t>
  </si>
  <si>
    <t>Continuing operations</t>
  </si>
  <si>
    <t>Net sales of finished goods, goods for resale, raw materials and services</t>
  </si>
  <si>
    <t>Cost of finished goods, goods for resale, raw materials and services sold</t>
  </si>
  <si>
    <t xml:space="preserve">Gross profit on sales </t>
  </si>
  <si>
    <t xml:space="preserve">Selling expenses </t>
  </si>
  <si>
    <t xml:space="preserve">Administrative expenses </t>
  </si>
  <si>
    <t>Other operating income</t>
  </si>
  <si>
    <t>Other operating expenses</t>
  </si>
  <si>
    <t>Gains / (losses) on derivative financial instruments</t>
  </si>
  <si>
    <t xml:space="preserve">Operating profit </t>
  </si>
  <si>
    <t>Finance income</t>
  </si>
  <si>
    <t>Finance costs</t>
  </si>
  <si>
    <t>Shares in net profits / (losses) of equity accounted subordinates</t>
  </si>
  <si>
    <t>Profit before tax</t>
  </si>
  <si>
    <r>
      <t>Income tax</t>
    </r>
    <r>
      <rPr>
        <sz val="7"/>
        <rFont val="Verdana"/>
        <family val="2"/>
      </rPr>
      <t xml:space="preserve">  </t>
    </r>
  </si>
  <si>
    <t>Net profit from continuing operations</t>
  </si>
  <si>
    <t>Net profit for the period</t>
  </si>
  <si>
    <t>Of which:</t>
  </si>
  <si>
    <t xml:space="preserve">Attributable to the shareholders of the Parent Company </t>
  </si>
  <si>
    <t>Attributable to non-controlling interests</t>
  </si>
  <si>
    <t>Basic and diluted earnings per share attributable to the shareholders of the Parent Company (in PLN)</t>
  </si>
  <si>
    <t>Consolidated profit and loss account (pln thousand)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</si>
</sst>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_(* #,##0_);_(* \(#,##0\);_(* &quot;-&quot;?_);_(@_)"/>
    <numFmt numFmtId="171" formatCode="#,##0;\(#,##0\);\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241E1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right"/>
    </xf>
    <xf numFmtId="170" fontId="1" fillId="0" borderId="10" xfId="0" applyNumberFormat="1" applyFont="1" applyBorder="1" applyAlignment="1">
      <alignment horizontal="right"/>
    </xf>
    <xf numFmtId="170" fontId="2" fillId="0" borderId="10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0" fontId="2" fillId="0" borderId="11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171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0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1</xdr:col>
      <xdr:colOff>1600200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8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5.28125" style="0" customWidth="1"/>
    <col min="2" max="2" width="41.8515625" style="0" customWidth="1"/>
    <col min="4" max="5" width="12.7109375" style="0" bestFit="1" customWidth="1"/>
    <col min="6" max="6" width="2.8515625" style="0" customWidth="1"/>
    <col min="7" max="7" width="2.28125" style="9" customWidth="1"/>
    <col min="8" max="8" width="3.421875" style="0" customWidth="1"/>
    <col min="9" max="9" width="23.57421875" style="0" customWidth="1"/>
    <col min="11" max="11" width="12.140625" style="0" customWidth="1"/>
    <col min="12" max="12" width="9.57421875" style="0" bestFit="1" customWidth="1"/>
  </cols>
  <sheetData>
    <row r="1" ht="69.75" customHeight="1">
      <c r="G1" s="21"/>
    </row>
    <row r="2" spans="2:7" ht="15">
      <c r="B2" s="10" t="s">
        <v>25</v>
      </c>
      <c r="G2"/>
    </row>
    <row r="3" ht="12.75">
      <c r="G3"/>
    </row>
    <row r="4" spans="2:7" ht="13.5" thickBot="1">
      <c r="B4" s="7"/>
      <c r="C4" s="1"/>
      <c r="D4" s="28" t="s">
        <v>3</v>
      </c>
      <c r="E4" s="28"/>
      <c r="G4"/>
    </row>
    <row r="5" spans="2:7" ht="13.5" thickBot="1">
      <c r="B5" s="7"/>
      <c r="C5" s="1"/>
      <c r="D5" s="12">
        <v>2012</v>
      </c>
      <c r="E5" s="12">
        <v>2011</v>
      </c>
      <c r="G5"/>
    </row>
    <row r="6" spans="2:7" ht="12.75">
      <c r="B6" s="7" t="s">
        <v>4</v>
      </c>
      <c r="C6" s="5"/>
      <c r="D6" s="13"/>
      <c r="E6" s="13"/>
      <c r="G6"/>
    </row>
    <row r="7" spans="2:7" ht="12.75">
      <c r="B7" s="4"/>
      <c r="C7" s="4"/>
      <c r="D7" s="3"/>
      <c r="E7" s="3"/>
      <c r="G7"/>
    </row>
    <row r="8" spans="2:7" ht="22.5" customHeight="1">
      <c r="B8" s="4" t="s">
        <v>5</v>
      </c>
      <c r="C8" s="6"/>
      <c r="D8" s="34">
        <v>6077660</v>
      </c>
      <c r="E8" s="34">
        <v>5516487</v>
      </c>
      <c r="F8" s="11"/>
      <c r="G8" s="11"/>
    </row>
    <row r="9" spans="3:7" ht="12.75">
      <c r="C9" s="6"/>
      <c r="D9" s="34"/>
      <c r="E9" s="34"/>
      <c r="F9" s="11"/>
      <c r="G9" s="11"/>
    </row>
    <row r="10" spans="2:7" ht="22.5">
      <c r="B10" s="4" t="s">
        <v>6</v>
      </c>
      <c r="C10" s="6"/>
      <c r="D10" s="24">
        <v>-5617789</v>
      </c>
      <c r="E10" s="24">
        <v>-5059721</v>
      </c>
      <c r="F10" s="11"/>
      <c r="G10" s="11"/>
    </row>
    <row r="11" spans="3:7" ht="13.5" thickBot="1">
      <c r="C11" s="1"/>
      <c r="D11" s="15"/>
      <c r="E11" s="15"/>
      <c r="F11" s="11"/>
      <c r="G11" s="11"/>
    </row>
    <row r="12" spans="2:7" ht="13.5" thickBot="1">
      <c r="B12" s="7" t="s">
        <v>7</v>
      </c>
      <c r="C12" s="6"/>
      <c r="D12" s="16">
        <f>SUM(D8:D10)</f>
        <v>459871</v>
      </c>
      <c r="E12" s="16">
        <f>SUM(E8:E10)</f>
        <v>456766</v>
      </c>
      <c r="F12" s="11"/>
      <c r="G12" s="11"/>
    </row>
    <row r="13" spans="2:7" ht="12.75">
      <c r="B13" s="4" t="s">
        <v>1</v>
      </c>
      <c r="C13" s="6"/>
      <c r="D13" s="14"/>
      <c r="E13" s="14"/>
      <c r="F13" s="11"/>
      <c r="G13" s="11"/>
    </row>
    <row r="14" spans="2:7" ht="12.75">
      <c r="B14" s="4" t="s">
        <v>8</v>
      </c>
      <c r="C14" s="6"/>
      <c r="D14" s="24">
        <v>-24371</v>
      </c>
      <c r="E14" s="24">
        <v>-24529</v>
      </c>
      <c r="F14" s="11"/>
      <c r="G14" s="11"/>
    </row>
    <row r="15" spans="2:7" ht="12.75">
      <c r="B15" s="4" t="s">
        <v>9</v>
      </c>
      <c r="C15" s="6"/>
      <c r="D15" s="24">
        <v>-193362</v>
      </c>
      <c r="E15" s="24">
        <v>-138087</v>
      </c>
      <c r="F15" s="11"/>
      <c r="G15" s="11"/>
    </row>
    <row r="16" spans="2:7" ht="12.75">
      <c r="B16" s="4" t="s">
        <v>10</v>
      </c>
      <c r="C16" s="6"/>
      <c r="D16" s="22">
        <v>65780</v>
      </c>
      <c r="E16" s="22">
        <v>86338</v>
      </c>
      <c r="F16" s="11"/>
      <c r="G16" s="11"/>
    </row>
    <row r="17" spans="2:7" ht="12.75">
      <c r="B17" s="4" t="s">
        <v>11</v>
      </c>
      <c r="C17" s="6"/>
      <c r="D17" s="24">
        <v>-139172</v>
      </c>
      <c r="E17" s="24">
        <v>-234619</v>
      </c>
      <c r="F17" s="11"/>
      <c r="G17" s="11"/>
    </row>
    <row r="18" spans="2:7" ht="22.5" customHeight="1">
      <c r="B18" s="4" t="s">
        <v>12</v>
      </c>
      <c r="C18" s="4"/>
      <c r="D18" s="22">
        <v>13663</v>
      </c>
      <c r="E18" s="24">
        <v>-11218</v>
      </c>
      <c r="F18" s="11"/>
      <c r="G18" s="11"/>
    </row>
    <row r="19" spans="2:7" ht="13.5" thickBot="1">
      <c r="B19" s="4" t="s">
        <v>1</v>
      </c>
      <c r="C19" s="1"/>
      <c r="D19" s="15" t="s">
        <v>2</v>
      </c>
      <c r="E19" s="15" t="s">
        <v>2</v>
      </c>
      <c r="F19" s="11"/>
      <c r="G19" s="11"/>
    </row>
    <row r="20" spans="2:7" ht="13.5" thickBot="1">
      <c r="B20" s="7" t="s">
        <v>13</v>
      </c>
      <c r="C20" s="4"/>
      <c r="D20" s="16">
        <f>SUM(D14:D18,D12)</f>
        <v>182409</v>
      </c>
      <c r="E20" s="16">
        <f>SUM(E14:E18,E12)</f>
        <v>134651</v>
      </c>
      <c r="F20" s="11"/>
      <c r="G20" s="11"/>
    </row>
    <row r="21" spans="2:7" ht="12.75">
      <c r="B21" s="4"/>
      <c r="C21" s="6"/>
      <c r="D21" s="14"/>
      <c r="E21" s="14"/>
      <c r="F21" s="11"/>
      <c r="G21" s="11"/>
    </row>
    <row r="22" spans="2:7" ht="12.75">
      <c r="B22" s="4" t="s">
        <v>14</v>
      </c>
      <c r="C22" s="6"/>
      <c r="D22" s="22">
        <v>67063</v>
      </c>
      <c r="E22" s="22">
        <v>54457</v>
      </c>
      <c r="F22" s="11"/>
      <c r="G22" s="11"/>
    </row>
    <row r="23" spans="2:7" ht="12.75">
      <c r="B23" s="4" t="s">
        <v>15</v>
      </c>
      <c r="C23" s="6"/>
      <c r="D23" s="24">
        <v>-40723</v>
      </c>
      <c r="E23" s="24">
        <v>-44777</v>
      </c>
      <c r="F23" s="11"/>
      <c r="G23" s="11"/>
    </row>
    <row r="24" spans="2:7" ht="12.75">
      <c r="B24" s="25" t="s">
        <v>16</v>
      </c>
      <c r="C24" s="6"/>
      <c r="D24" s="27">
        <v>-6121</v>
      </c>
      <c r="E24" s="27">
        <v>-2537</v>
      </c>
      <c r="F24" s="11"/>
      <c r="G24" s="11"/>
    </row>
    <row r="25" spans="2:7" ht="12.75">
      <c r="B25" s="26"/>
      <c r="C25" s="1"/>
      <c r="D25" s="27"/>
      <c r="E25" s="27"/>
      <c r="F25" s="11"/>
      <c r="G25" s="11"/>
    </row>
    <row r="26" spans="3:7" ht="13.5" thickBot="1">
      <c r="C26" s="6"/>
      <c r="D26" s="15"/>
      <c r="E26" s="15"/>
      <c r="F26" s="11"/>
      <c r="G26" s="11"/>
    </row>
    <row r="27" spans="2:7" ht="13.5" thickBot="1">
      <c r="B27" s="7" t="s">
        <v>17</v>
      </c>
      <c r="C27" s="6"/>
      <c r="D27" s="16">
        <f>SUM(D20,D22:D25)</f>
        <v>202628</v>
      </c>
      <c r="E27" s="16">
        <f>SUM(E20,E22:E25)</f>
        <v>141794</v>
      </c>
      <c r="F27" s="11"/>
      <c r="G27" s="11"/>
    </row>
    <row r="28" spans="2:7" ht="12.75">
      <c r="B28" s="20"/>
      <c r="C28" s="6"/>
      <c r="D28" s="14"/>
      <c r="E28" s="14"/>
      <c r="F28" s="11"/>
      <c r="G28" s="11"/>
    </row>
    <row r="29" spans="2:7" ht="12.75">
      <c r="B29" s="4" t="s">
        <v>18</v>
      </c>
      <c r="C29" s="2"/>
      <c r="D29" s="24">
        <v>-16646</v>
      </c>
      <c r="E29" s="24">
        <v>-66200</v>
      </c>
      <c r="F29" s="11"/>
      <c r="G29" s="11"/>
    </row>
    <row r="30" spans="2:7" ht="13.5" thickBot="1">
      <c r="B30" s="4" t="s">
        <v>1</v>
      </c>
      <c r="C30" s="2"/>
      <c r="D30" s="15"/>
      <c r="E30" s="15"/>
      <c r="F30" s="11"/>
      <c r="G30" s="11"/>
    </row>
    <row r="31" spans="2:7" ht="22.5" customHeight="1">
      <c r="B31" s="7" t="s">
        <v>19</v>
      </c>
      <c r="C31" s="8"/>
      <c r="D31" s="17">
        <f>D27+D29</f>
        <v>185982</v>
      </c>
      <c r="E31" s="17">
        <f>E27+E29</f>
        <v>75594</v>
      </c>
      <c r="F31" s="11"/>
      <c r="G31" s="11"/>
    </row>
    <row r="32" spans="2:7" ht="13.5" thickBot="1">
      <c r="B32" s="7" t="s">
        <v>20</v>
      </c>
      <c r="C32" s="5"/>
      <c r="D32" s="18">
        <f>D31</f>
        <v>185982</v>
      </c>
      <c r="E32" s="18">
        <f>E31</f>
        <v>75594</v>
      </c>
      <c r="F32" s="11"/>
      <c r="G32" s="11"/>
    </row>
    <row r="33" spans="2:7" ht="13.5" thickTop="1">
      <c r="B33" s="4" t="s">
        <v>1</v>
      </c>
      <c r="C33" s="2"/>
      <c r="D33" s="19"/>
      <c r="E33" s="19"/>
      <c r="F33" s="11"/>
      <c r="G33" s="11"/>
    </row>
    <row r="34" spans="2:7" ht="12.75">
      <c r="B34" s="4" t="s">
        <v>21</v>
      </c>
      <c r="C34" s="5"/>
      <c r="D34" s="14"/>
      <c r="E34" s="14"/>
      <c r="F34" s="11"/>
      <c r="G34" s="11"/>
    </row>
    <row r="35" spans="2:7" ht="22.5">
      <c r="B35" s="7" t="s">
        <v>22</v>
      </c>
      <c r="D35" s="23">
        <v>185982</v>
      </c>
      <c r="E35" s="23">
        <v>75594</v>
      </c>
      <c r="F35" s="11"/>
      <c r="G35" s="11"/>
    </row>
    <row r="36" spans="2:7" ht="12.75">
      <c r="B36" s="4" t="s">
        <v>23</v>
      </c>
      <c r="D36" s="14" t="s">
        <v>0</v>
      </c>
      <c r="E36" s="14" t="s">
        <v>0</v>
      </c>
      <c r="F36" s="11"/>
      <c r="G36" s="11"/>
    </row>
    <row r="37" spans="4:7" ht="12.75">
      <c r="D37" s="11"/>
      <c r="E37" s="11"/>
      <c r="F37" s="11"/>
      <c r="G37" s="11"/>
    </row>
    <row r="38" spans="4:7" ht="13.5" thickBot="1">
      <c r="D38" s="11"/>
      <c r="E38" s="11"/>
      <c r="F38" s="11"/>
      <c r="G38" s="11"/>
    </row>
    <row r="39" spans="2:7" ht="46.5" customHeight="1">
      <c r="B39" s="33" t="s">
        <v>24</v>
      </c>
      <c r="C39" s="6"/>
      <c r="D39" s="29">
        <v>7.28</v>
      </c>
      <c r="E39" s="31">
        <v>2.96</v>
      </c>
      <c r="F39" s="11"/>
      <c r="G39" s="11"/>
    </row>
    <row r="40" spans="2:7" ht="13.5" customHeight="1" hidden="1" thickBot="1">
      <c r="B40" s="33"/>
      <c r="D40" s="30"/>
      <c r="E40" s="32"/>
      <c r="F40" s="11"/>
      <c r="G40" s="11"/>
    </row>
    <row r="41" spans="4:7" ht="12.75">
      <c r="D41" s="11"/>
      <c r="E41" s="11"/>
      <c r="F41" s="11"/>
      <c r="G41" s="11"/>
    </row>
    <row r="42" spans="4:7" ht="12.75">
      <c r="D42" s="11"/>
      <c r="E42" s="11"/>
      <c r="F42" s="11"/>
      <c r="G42" s="11"/>
    </row>
    <row r="43" spans="4:7" ht="12.75">
      <c r="D43" s="11"/>
      <c r="E43" s="11"/>
      <c r="F43" s="11"/>
      <c r="G43" s="11"/>
    </row>
    <row r="44" spans="4:7" ht="12.75">
      <c r="D44" s="11"/>
      <c r="E44" s="11"/>
      <c r="F44" s="11"/>
      <c r="G44" s="11"/>
    </row>
    <row r="45" spans="4:7" ht="12.75">
      <c r="D45" s="11"/>
      <c r="E45" s="11"/>
      <c r="F45" s="11"/>
      <c r="G45" s="11"/>
    </row>
    <row r="46" spans="4:7" ht="12.75">
      <c r="D46" s="11"/>
      <c r="E46" s="11"/>
      <c r="F46" s="11"/>
      <c r="G46" s="11"/>
    </row>
    <row r="47" spans="4:7" ht="12.75">
      <c r="D47" s="11"/>
      <c r="E47" s="11"/>
      <c r="F47" s="11"/>
      <c r="G47" s="11"/>
    </row>
    <row r="48" spans="4:7" ht="12.75">
      <c r="D48" s="11"/>
      <c r="E48" s="11"/>
      <c r="F48" s="11"/>
      <c r="G48" s="11"/>
    </row>
    <row r="49" spans="4:7" ht="12.75">
      <c r="D49" s="11"/>
      <c r="E49" s="11"/>
      <c r="F49" s="11"/>
      <c r="G49" s="11"/>
    </row>
    <row r="50" spans="4:7" ht="12.75">
      <c r="D50" s="11"/>
      <c r="E50" s="11"/>
      <c r="F50" s="11"/>
      <c r="G50" s="11"/>
    </row>
    <row r="51" spans="4:7" ht="12.75">
      <c r="D51" s="11"/>
      <c r="E51" s="11"/>
      <c r="F51" s="11"/>
      <c r="G51" s="11"/>
    </row>
    <row r="52" spans="4:7" ht="12.75">
      <c r="D52" s="11"/>
      <c r="E52" s="11"/>
      <c r="F52" s="11"/>
      <c r="G52" s="11"/>
    </row>
    <row r="53" spans="4:7" ht="12.75">
      <c r="D53" s="11"/>
      <c r="E53" s="11"/>
      <c r="F53" s="11"/>
      <c r="G53" s="11"/>
    </row>
    <row r="54" spans="4:7" ht="12.75">
      <c r="D54" s="11"/>
      <c r="E54" s="11"/>
      <c r="F54" s="11"/>
      <c r="G54" s="11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</sheetData>
  <sheetProtection/>
  <mergeCells count="9">
    <mergeCell ref="B24:B25"/>
    <mergeCell ref="E24:E25"/>
    <mergeCell ref="D4:E4"/>
    <mergeCell ref="D39:D40"/>
    <mergeCell ref="E39:E40"/>
    <mergeCell ref="B39:B40"/>
    <mergeCell ref="D8:D9"/>
    <mergeCell ref="E8:E9"/>
    <mergeCell ref="D24:D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BUDIMEX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</dc:creator>
  <cp:keywords/>
  <dc:description/>
  <cp:lastModifiedBy>Kamila</cp:lastModifiedBy>
  <dcterms:created xsi:type="dcterms:W3CDTF">2012-04-11T11:58:11Z</dcterms:created>
  <dcterms:modified xsi:type="dcterms:W3CDTF">2013-04-11T09:22:32Z</dcterms:modified>
  <cp:category/>
  <cp:version/>
  <cp:contentType/>
  <cp:contentStatus/>
</cp:coreProperties>
</file>